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.toft\Downloads\"/>
    </mc:Choice>
  </mc:AlternateContent>
  <xr:revisionPtr revIDLastSave="0" documentId="13_ncr:40009_{ACB528B2-3F83-41AA-90D7-DDFFA75E6F42}" xr6:coauthVersionLast="47" xr6:coauthVersionMax="47" xr10:uidLastSave="{00000000-0000-0000-0000-000000000000}"/>
  <bookViews>
    <workbookView xWindow="-108" yWindow="-108" windowWidth="23256" windowHeight="12456" activeTab="2"/>
  </bookViews>
  <sheets>
    <sheet name="Posteringer" sheetId="4" r:id="rId1"/>
    <sheet name="Danske Bank" sheetId="1" r:id="rId2"/>
    <sheet name="Regnskab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2" l="1"/>
  <c r="D6" i="2"/>
  <c r="E50" i="4"/>
  <c r="B6" i="2" s="1"/>
  <c r="E59" i="4"/>
  <c r="C6" i="2" s="1"/>
  <c r="E64" i="4"/>
  <c r="C7" i="2" s="1"/>
  <c r="D5" i="2"/>
  <c r="E39" i="4"/>
  <c r="C5" i="2" s="1"/>
  <c r="E30" i="4"/>
  <c r="B5" i="2" s="1"/>
  <c r="E20" i="4"/>
  <c r="C4" i="2" s="1"/>
  <c r="E3" i="4"/>
  <c r="B4" i="2" s="1"/>
  <c r="E2" i="4"/>
  <c r="E6" i="2" l="1"/>
  <c r="E7" i="2"/>
  <c r="E5" i="2"/>
  <c r="E4" i="2"/>
  <c r="E10" i="2" s="1"/>
</calcChain>
</file>

<file path=xl/sharedStrings.xml><?xml version="1.0" encoding="utf-8"?>
<sst xmlns="http://schemas.openxmlformats.org/spreadsheetml/2006/main" count="493" uniqueCount="102">
  <si>
    <t>Dato</t>
  </si>
  <si>
    <t>Tekst</t>
  </si>
  <si>
    <t>Beløb</t>
  </si>
  <si>
    <t>Saldo</t>
  </si>
  <si>
    <t>Status</t>
  </si>
  <si>
    <t>Afstemt</t>
  </si>
  <si>
    <t>12.03.2021</t>
  </si>
  <si>
    <t>Fra gl TERA konto</t>
  </si>
  <si>
    <t>Udført</t>
  </si>
  <si>
    <t>Nej</t>
  </si>
  <si>
    <t>16.03.2021</t>
  </si>
  <si>
    <t>Frederik W. kontinge</t>
  </si>
  <si>
    <t>Frederik W. påskecam</t>
  </si>
  <si>
    <t>21.03.2021</t>
  </si>
  <si>
    <t>Camp + medlem Carl brinck</t>
  </si>
  <si>
    <t>Camp + medlab Emil B Jensen</t>
  </si>
  <si>
    <t>Camp + meldemskab Alex Bjerre</t>
  </si>
  <si>
    <t>Camp + medlem My carstensen</t>
  </si>
  <si>
    <t>Camp + kontingen Vilma Snow...</t>
  </si>
  <si>
    <t>Camp + kontingent Olivia Ko...</t>
  </si>
  <si>
    <t>22.03.2021</t>
  </si>
  <si>
    <t>Medlem Johan</t>
  </si>
  <si>
    <t>23.03.2021</t>
  </si>
  <si>
    <t>Christian Maindal</t>
  </si>
  <si>
    <t>27.03.2021</t>
  </si>
  <si>
    <t>Simon Rønholt camp</t>
  </si>
  <si>
    <t>11.04.2021</t>
  </si>
  <si>
    <t>Tera camp Thanh - mobilepay</t>
  </si>
  <si>
    <t>Tera camp Freja - mobilepay</t>
  </si>
  <si>
    <t>Udlæg Susanne - via mobile pay</t>
  </si>
  <si>
    <t>Leje af RIB + benzin</t>
  </si>
  <si>
    <t>Udlæg Freja  Tera model</t>
  </si>
  <si>
    <t>18.04.2021</t>
  </si>
  <si>
    <t>Meldem David Christoffersen</t>
  </si>
  <si>
    <t>Camp Christian Maindal</t>
  </si>
  <si>
    <t>Kontingent Simon Just Rønholt</t>
  </si>
  <si>
    <t>Camp + kontingent Line Bruhn</t>
  </si>
  <si>
    <t>Camp Johan Sejersbøl</t>
  </si>
  <si>
    <t>Overførsel</t>
  </si>
  <si>
    <t>Camp tilbagebetaling Wilma ...</t>
  </si>
  <si>
    <t>Camp + kontingent Oskar Kos...</t>
  </si>
  <si>
    <t>Annuler "overførsel" 984K11...</t>
  </si>
  <si>
    <t>Camp + kontingent Andreas B...</t>
  </si>
  <si>
    <t>15.06.2021</t>
  </si>
  <si>
    <t>Villads Albert Ra...</t>
  </si>
  <si>
    <t>16.06.2021</t>
  </si>
  <si>
    <t>EMIL GODVIN CIROLO, Tera kl...</t>
  </si>
  <si>
    <t>22.06.2021</t>
  </si>
  <si>
    <t>Julius Diekmann Thøg</t>
  </si>
  <si>
    <t>25.06.2021</t>
  </si>
  <si>
    <t>Frej Mortunach</t>
  </si>
  <si>
    <t>11.07.2021</t>
  </si>
  <si>
    <t>Udlæg2 Stine</t>
  </si>
  <si>
    <t>Udlæg1 Stine</t>
  </si>
  <si>
    <t>UdlægPeterFibiger</t>
  </si>
  <si>
    <t>Benzin RIB2 - Tera camp SKB</t>
  </si>
  <si>
    <t>Træner honorar Freja Hansen...</t>
  </si>
  <si>
    <t>Benzin RIB1 - Tera camp SKB</t>
  </si>
  <si>
    <t>Wilmer / Tanja - Tera camp ...</t>
  </si>
  <si>
    <t>Olivia / Morten - Tera camp...</t>
  </si>
  <si>
    <t>Erica / Bernt - Tera camp R...</t>
  </si>
  <si>
    <t>Line Bruhn - Tera camp SKB</t>
  </si>
  <si>
    <t>David Christoffersen - Tera...</t>
  </si>
  <si>
    <t>David Christoffersen indmel...</t>
  </si>
  <si>
    <t>Mathile / Charlotte - Tera ...</t>
  </si>
  <si>
    <t>Oskar / Karina - Tera camp SKB</t>
  </si>
  <si>
    <t>Alex / Igor - Tera camp SKB</t>
  </si>
  <si>
    <t>Cuba /Anne - Tera camp Rørvig</t>
  </si>
  <si>
    <t>Hubert Schack Løwenstein in...</t>
  </si>
  <si>
    <t>Villads / Peter Jensen - Te...</t>
  </si>
  <si>
    <t>Carl Zeffer / Mingi Harttun...</t>
  </si>
  <si>
    <t>Emil retur mobile pay - Ter...</t>
  </si>
  <si>
    <t>Leje af RIB + benzin - Rørv...</t>
  </si>
  <si>
    <t>Leje af RIB + benzin BSS</t>
  </si>
  <si>
    <t>Benzin Morten Kristoffer Ha...</t>
  </si>
  <si>
    <t>Benzin Peter Toft - Tera ca...</t>
  </si>
  <si>
    <t>Udlæg2 Charlotte - Tera cam...</t>
  </si>
  <si>
    <t>Udlæg1 Charlotte - Tera cam...</t>
  </si>
  <si>
    <t>Udlæg Lau - Tera camp SKB</t>
  </si>
  <si>
    <t>12.07.2021</t>
  </si>
  <si>
    <t>Udlæg Peter Randel Jensen -...</t>
  </si>
  <si>
    <t>18.11.2021</t>
  </si>
  <si>
    <t>Honorar Thanh Caviglia Oure...</t>
  </si>
  <si>
    <t>11.12.2021</t>
  </si>
  <si>
    <t>Leje af RIB til Oure camp u...</t>
  </si>
  <si>
    <t>Leje af to RIB Tera camp SK...</t>
  </si>
  <si>
    <t>17.12.2021</t>
  </si>
  <si>
    <t>Indbetaling</t>
  </si>
  <si>
    <t>Start 2021</t>
  </si>
  <si>
    <t>Påskecamp BSS</t>
  </si>
  <si>
    <t>Indtægter</t>
  </si>
  <si>
    <t>Udgifter</t>
  </si>
  <si>
    <t>DS Tilskud</t>
  </si>
  <si>
    <t>Sum</t>
  </si>
  <si>
    <t>SUM</t>
  </si>
  <si>
    <t>Rørvig</t>
  </si>
  <si>
    <t>Titel</t>
  </si>
  <si>
    <t>Rørvig camp</t>
  </si>
  <si>
    <t>SKB camp</t>
  </si>
  <si>
    <t>Oure camp</t>
  </si>
  <si>
    <t>Kassestatus 3/3 2022</t>
  </si>
  <si>
    <t>DS tilskud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</si>
</sst>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;@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>
      <alignment wrapText="1"/>
    </xf>
    <xf numFmtId="168" fontId="0" fillId="0" borderId="0" xfId="0" applyNumberFormat="1">
      <alignment wrapText="1"/>
    </xf>
    <xf numFmtId="4" fontId="0" fillId="0" borderId="0" xfId="0" applyNumberFormat="1">
      <alignment wrapText="1"/>
    </xf>
    <xf numFmtId="0" fontId="18" fillId="0" borderId="0" xfId="0" applyFont="1">
      <alignment wrapText="1"/>
    </xf>
    <xf numFmtId="0" fontId="18" fillId="0" borderId="0" xfId="0" applyFont="1" applyAlignment="1">
      <alignment horizontal="right"/>
    </xf>
    <xf numFmtId="168" fontId="0" fillId="33" borderId="0" xfId="0" applyNumberFormat="1" applyFill="1">
      <alignment wrapText="1"/>
    </xf>
    <xf numFmtId="0" fontId="0" fillId="33" borderId="0" xfId="0" applyFill="1">
      <alignment wrapText="1"/>
    </xf>
    <xf numFmtId="4" fontId="0" fillId="33" borderId="0" xfId="0" applyNumberFormat="1" applyFill="1">
      <alignment wrapText="1"/>
    </xf>
    <xf numFmtId="4" fontId="0" fillId="34" borderId="0" xfId="0" applyNumberFormat="1" applyFill="1">
      <alignment wrapText="1"/>
    </xf>
    <xf numFmtId="4" fontId="0" fillId="35" borderId="0" xfId="0" applyNumberFormat="1" applyFill="1">
      <alignment wrapText="1"/>
    </xf>
    <xf numFmtId="4" fontId="0" fillId="36" borderId="0" xfId="0" applyNumberFormat="1" applyFill="1">
      <alignment wrapText="1"/>
    </xf>
    <xf numFmtId="4" fontId="0" fillId="37" borderId="0" xfId="0" applyNumberFormat="1" applyFill="1">
      <alignment wrapText="1"/>
    </xf>
    <xf numFmtId="4" fontId="0" fillId="38" borderId="0" xfId="0" applyNumberFormat="1" applyFill="1">
      <alignment wrapText="1"/>
    </xf>
    <xf numFmtId="4" fontId="0" fillId="39" borderId="0" xfId="0" applyNumberFormat="1" applyFill="1">
      <alignment wrapText="1"/>
    </xf>
    <xf numFmtId="4" fontId="0" fillId="40" borderId="0" xfId="0" applyNumberFormat="1" applyFill="1">
      <alignment wrapText="1"/>
    </xf>
    <xf numFmtId="4" fontId="0" fillId="0" borderId="0" xfId="0" applyNumberFormat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0" xfId="0" applyBorder="1">
      <alignment wrapText="1"/>
    </xf>
    <xf numFmtId="0" fontId="0" fillId="0" borderId="10" xfId="0" applyBorder="1" applyAlignment="1">
      <alignment horizontal="center" wrapText="1"/>
    </xf>
    <xf numFmtId="4" fontId="0" fillId="0" borderId="10" xfId="0" applyNumberFormat="1" applyBorder="1" applyAlignment="1">
      <alignment horizontal="center" wrapText="1"/>
    </xf>
    <xf numFmtId="0" fontId="19" fillId="33" borderId="10" xfId="0" applyFont="1" applyFill="1" applyBorder="1" applyAlignment="1">
      <alignment horizontal="center" wrapText="1"/>
    </xf>
    <xf numFmtId="0" fontId="0" fillId="39" borderId="10" xfId="0" applyFill="1" applyBorder="1">
      <alignment wrapText="1"/>
    </xf>
    <xf numFmtId="0" fontId="19" fillId="33" borderId="10" xfId="0" applyFont="1" applyFill="1" applyBorder="1">
      <alignment wrapText="1"/>
    </xf>
    <xf numFmtId="0" fontId="0" fillId="41" borderId="0" xfId="0" applyFill="1">
      <alignment wrapText="1"/>
    </xf>
    <xf numFmtId="0" fontId="0" fillId="39" borderId="0" xfId="0" applyFill="1">
      <alignment wrapText="1"/>
    </xf>
    <xf numFmtId="0" fontId="0" fillId="42" borderId="0" xfId="0" applyFill="1">
      <alignment wrapText="1"/>
    </xf>
    <xf numFmtId="168" fontId="20" fillId="43" borderId="0" xfId="0" applyNumberFormat="1" applyFont="1" applyFill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44" workbookViewId="0">
      <selection activeCell="I70" sqref="I70"/>
    </sheetView>
  </sheetViews>
  <sheetFormatPr defaultRowHeight="13.2" x14ac:dyDescent="0.25"/>
  <cols>
    <col min="1" max="1" width="18.44140625" style="1" customWidth="1"/>
    <col min="2" max="2" width="53.77734375" customWidth="1"/>
    <col min="3" max="4" width="14.77734375" style="2" bestFit="1" customWidth="1"/>
    <col min="5" max="5" width="9.109375" bestFit="1" customWidth="1"/>
    <col min="6" max="6" width="16.44140625" customWidth="1"/>
  </cols>
  <sheetData>
    <row r="1" spans="1:6" ht="15.6" customHeight="1" x14ac:dyDescent="0.25">
      <c r="A1" s="3" t="s">
        <v>0</v>
      </c>
      <c r="B1" s="3" t="s">
        <v>1</v>
      </c>
      <c r="C1" s="4" t="s">
        <v>2</v>
      </c>
      <c r="D1" s="4" t="s">
        <v>3</v>
      </c>
      <c r="E1" s="3" t="s">
        <v>94</v>
      </c>
      <c r="F1" s="3" t="s">
        <v>96</v>
      </c>
    </row>
    <row r="2" spans="1:6" ht="15.6" customHeight="1" x14ac:dyDescent="0.25">
      <c r="A2" s="5" t="s">
        <v>6</v>
      </c>
      <c r="B2" s="6" t="s">
        <v>7</v>
      </c>
      <c r="C2" s="7">
        <v>19988.830000000002</v>
      </c>
      <c r="D2" s="7">
        <v>19988.830000000002</v>
      </c>
      <c r="E2" s="2">
        <f>C2</f>
        <v>19988.830000000002</v>
      </c>
      <c r="F2" t="s">
        <v>38</v>
      </c>
    </row>
    <row r="3" spans="1:6" ht="15.6" customHeight="1" x14ac:dyDescent="0.25">
      <c r="A3" s="1" t="s">
        <v>10</v>
      </c>
      <c r="B3" t="s">
        <v>11</v>
      </c>
      <c r="C3" s="8">
        <v>100</v>
      </c>
      <c r="D3" s="2">
        <v>20088.830000000002</v>
      </c>
      <c r="E3" s="2">
        <f>SUM(C3:C19)</f>
        <v>5500</v>
      </c>
      <c r="F3" s="6" t="s">
        <v>89</v>
      </c>
    </row>
    <row r="4" spans="1:6" ht="15.6" customHeight="1" x14ac:dyDescent="0.25">
      <c r="A4" s="1" t="s">
        <v>10</v>
      </c>
      <c r="B4" t="s">
        <v>12</v>
      </c>
      <c r="C4" s="8">
        <v>350</v>
      </c>
      <c r="D4" s="2">
        <v>20438.830000000002</v>
      </c>
      <c r="F4" s="6" t="s">
        <v>89</v>
      </c>
    </row>
    <row r="5" spans="1:6" ht="15.6" customHeight="1" x14ac:dyDescent="0.25">
      <c r="A5" s="1" t="s">
        <v>13</v>
      </c>
      <c r="B5" t="s">
        <v>14</v>
      </c>
      <c r="C5" s="8">
        <v>450</v>
      </c>
      <c r="D5" s="2">
        <v>20888.830000000002</v>
      </c>
      <c r="F5" s="6" t="s">
        <v>89</v>
      </c>
    </row>
    <row r="6" spans="1:6" ht="15.6" customHeight="1" x14ac:dyDescent="0.25">
      <c r="A6" s="1" t="s">
        <v>13</v>
      </c>
      <c r="B6" t="s">
        <v>15</v>
      </c>
      <c r="C6" s="8">
        <v>450</v>
      </c>
      <c r="D6" s="2">
        <v>21338.83</v>
      </c>
      <c r="F6" s="6" t="s">
        <v>89</v>
      </c>
    </row>
    <row r="7" spans="1:6" ht="15.6" customHeight="1" x14ac:dyDescent="0.25">
      <c r="A7" s="1" t="s">
        <v>13</v>
      </c>
      <c r="B7" t="s">
        <v>16</v>
      </c>
      <c r="C7" s="8">
        <v>450</v>
      </c>
      <c r="D7" s="2">
        <v>21788.83</v>
      </c>
      <c r="F7" s="6" t="s">
        <v>89</v>
      </c>
    </row>
    <row r="8" spans="1:6" ht="15.6" customHeight="1" x14ac:dyDescent="0.25">
      <c r="A8" s="1" t="s">
        <v>13</v>
      </c>
      <c r="B8" t="s">
        <v>17</v>
      </c>
      <c r="C8" s="8">
        <v>450</v>
      </c>
      <c r="D8" s="2">
        <v>22238.83</v>
      </c>
      <c r="F8" s="6" t="s">
        <v>89</v>
      </c>
    </row>
    <row r="9" spans="1:6" ht="15.6" customHeight="1" x14ac:dyDescent="0.25">
      <c r="A9" s="1" t="s">
        <v>13</v>
      </c>
      <c r="B9" t="s">
        <v>18</v>
      </c>
      <c r="C9" s="8">
        <v>450</v>
      </c>
      <c r="D9" s="2">
        <v>22688.83</v>
      </c>
      <c r="F9" s="6" t="s">
        <v>89</v>
      </c>
    </row>
    <row r="10" spans="1:6" ht="15.6" customHeight="1" x14ac:dyDescent="0.25">
      <c r="A10" s="1" t="s">
        <v>13</v>
      </c>
      <c r="B10" t="s">
        <v>19</v>
      </c>
      <c r="C10" s="8">
        <v>450</v>
      </c>
      <c r="D10" s="2">
        <v>23138.83</v>
      </c>
      <c r="F10" s="6" t="s">
        <v>89</v>
      </c>
    </row>
    <row r="11" spans="1:6" ht="15.6" customHeight="1" x14ac:dyDescent="0.25">
      <c r="A11" s="1" t="s">
        <v>20</v>
      </c>
      <c r="B11" t="s">
        <v>21</v>
      </c>
      <c r="C11" s="8">
        <v>100</v>
      </c>
      <c r="D11" s="2">
        <v>23238.83</v>
      </c>
      <c r="F11" s="6" t="s">
        <v>89</v>
      </c>
    </row>
    <row r="12" spans="1:6" ht="15.6" customHeight="1" x14ac:dyDescent="0.25">
      <c r="A12" s="1" t="s">
        <v>22</v>
      </c>
      <c r="B12" t="s">
        <v>23</v>
      </c>
      <c r="C12" s="8">
        <v>100</v>
      </c>
      <c r="D12" s="2">
        <v>23338.83</v>
      </c>
      <c r="F12" s="6" t="s">
        <v>89</v>
      </c>
    </row>
    <row r="13" spans="1:6" ht="15.6" customHeight="1" x14ac:dyDescent="0.25">
      <c r="A13" s="1" t="s">
        <v>24</v>
      </c>
      <c r="B13" t="s">
        <v>25</v>
      </c>
      <c r="C13" s="8">
        <v>350</v>
      </c>
      <c r="D13" s="2">
        <v>23688.83</v>
      </c>
      <c r="F13" s="6" t="s">
        <v>89</v>
      </c>
    </row>
    <row r="14" spans="1:6" ht="15.6" customHeight="1" x14ac:dyDescent="0.25">
      <c r="A14" s="1" t="s">
        <v>32</v>
      </c>
      <c r="B14" t="s">
        <v>38</v>
      </c>
      <c r="C14" s="8">
        <v>450</v>
      </c>
      <c r="D14" s="2">
        <v>18996.68</v>
      </c>
      <c r="F14" s="6" t="s">
        <v>89</v>
      </c>
    </row>
    <row r="15" spans="1:6" ht="15.6" customHeight="1" x14ac:dyDescent="0.25">
      <c r="A15" s="1" t="s">
        <v>32</v>
      </c>
      <c r="B15" t="s">
        <v>33</v>
      </c>
      <c r="C15" s="8">
        <v>100</v>
      </c>
      <c r="D15" s="2">
        <v>17296.68</v>
      </c>
      <c r="F15" s="6" t="s">
        <v>89</v>
      </c>
    </row>
    <row r="16" spans="1:6" ht="15.6" customHeight="1" x14ac:dyDescent="0.25">
      <c r="A16" s="1" t="s">
        <v>32</v>
      </c>
      <c r="B16" t="s">
        <v>34</v>
      </c>
      <c r="C16" s="8">
        <v>350</v>
      </c>
      <c r="D16" s="2">
        <v>17646.68</v>
      </c>
      <c r="F16" s="6" t="s">
        <v>89</v>
      </c>
    </row>
    <row r="17" spans="1:6" ht="15.6" customHeight="1" x14ac:dyDescent="0.25">
      <c r="A17" s="1" t="s">
        <v>32</v>
      </c>
      <c r="B17" t="s">
        <v>35</v>
      </c>
      <c r="C17" s="8">
        <v>100</v>
      </c>
      <c r="D17" s="2">
        <v>17746.68</v>
      </c>
      <c r="F17" s="6" t="s">
        <v>89</v>
      </c>
    </row>
    <row r="18" spans="1:6" ht="15.6" customHeight="1" x14ac:dyDescent="0.25">
      <c r="A18" s="1" t="s">
        <v>32</v>
      </c>
      <c r="B18" t="s">
        <v>36</v>
      </c>
      <c r="C18" s="8">
        <v>450</v>
      </c>
      <c r="D18" s="2">
        <v>18196.68</v>
      </c>
      <c r="F18" s="6" t="s">
        <v>89</v>
      </c>
    </row>
    <row r="19" spans="1:6" ht="15.6" customHeight="1" x14ac:dyDescent="0.25">
      <c r="A19" s="1" t="s">
        <v>32</v>
      </c>
      <c r="B19" t="s">
        <v>37</v>
      </c>
      <c r="C19" s="8">
        <v>350</v>
      </c>
      <c r="D19" s="2">
        <v>18546.68</v>
      </c>
      <c r="F19" s="6" t="s">
        <v>89</v>
      </c>
    </row>
    <row r="20" spans="1:6" ht="15.6" customHeight="1" x14ac:dyDescent="0.25">
      <c r="A20" s="1" t="s">
        <v>26</v>
      </c>
      <c r="B20" t="s">
        <v>29</v>
      </c>
      <c r="C20" s="9">
        <v>-912.15</v>
      </c>
      <c r="D20" s="2">
        <v>18776.68</v>
      </c>
      <c r="E20" s="2">
        <f>SUM(C20:C29)</f>
        <v>-6842.15</v>
      </c>
      <c r="F20" s="6" t="s">
        <v>89</v>
      </c>
    </row>
    <row r="21" spans="1:6" ht="15.6" customHeight="1" x14ac:dyDescent="0.25">
      <c r="A21" s="1" t="s">
        <v>26</v>
      </c>
      <c r="B21" t="s">
        <v>30</v>
      </c>
      <c r="C21" s="9">
        <v>-1500</v>
      </c>
      <c r="D21" s="2">
        <v>17276.68</v>
      </c>
      <c r="F21" s="6" t="s">
        <v>89</v>
      </c>
    </row>
    <row r="22" spans="1:6" ht="15.6" customHeight="1" x14ac:dyDescent="0.25">
      <c r="A22" s="1" t="s">
        <v>26</v>
      </c>
      <c r="B22" t="s">
        <v>31</v>
      </c>
      <c r="C22" s="9">
        <v>-80</v>
      </c>
      <c r="D22" s="2">
        <v>17196.68</v>
      </c>
      <c r="F22" s="6" t="s">
        <v>89</v>
      </c>
    </row>
    <row r="23" spans="1:6" ht="15.6" customHeight="1" x14ac:dyDescent="0.25">
      <c r="A23" s="1" t="s">
        <v>32</v>
      </c>
      <c r="B23" t="s">
        <v>39</v>
      </c>
      <c r="C23" s="9">
        <v>-350</v>
      </c>
      <c r="D23" s="2">
        <v>18646.68</v>
      </c>
      <c r="F23" s="6" t="s">
        <v>89</v>
      </c>
    </row>
    <row r="24" spans="1:6" ht="15.6" customHeight="1" x14ac:dyDescent="0.25">
      <c r="A24" s="1" t="s">
        <v>32</v>
      </c>
      <c r="B24" t="s">
        <v>40</v>
      </c>
      <c r="C24" s="9">
        <v>450</v>
      </c>
      <c r="D24" s="2">
        <v>19096.68</v>
      </c>
      <c r="F24" s="6" t="s">
        <v>89</v>
      </c>
    </row>
    <row r="25" spans="1:6" ht="15.6" customHeight="1" x14ac:dyDescent="0.25">
      <c r="A25" s="1" t="s">
        <v>32</v>
      </c>
      <c r="B25" t="s">
        <v>41</v>
      </c>
      <c r="C25" s="9">
        <v>-450</v>
      </c>
      <c r="D25" s="2">
        <v>18646.68</v>
      </c>
      <c r="F25" s="6" t="s">
        <v>89</v>
      </c>
    </row>
    <row r="26" spans="1:6" ht="15.6" customHeight="1" x14ac:dyDescent="0.25">
      <c r="A26" s="1" t="s">
        <v>32</v>
      </c>
      <c r="B26" t="s">
        <v>42</v>
      </c>
      <c r="C26" s="9">
        <v>450</v>
      </c>
      <c r="D26" s="2">
        <v>19096.68</v>
      </c>
      <c r="F26" s="6" t="s">
        <v>89</v>
      </c>
    </row>
    <row r="27" spans="1:6" ht="15.6" customHeight="1" x14ac:dyDescent="0.25">
      <c r="A27" s="1" t="s">
        <v>51</v>
      </c>
      <c r="B27" t="s">
        <v>71</v>
      </c>
      <c r="C27" s="9">
        <v>-450</v>
      </c>
      <c r="D27" s="2">
        <v>21473.65</v>
      </c>
      <c r="F27" s="6" t="s">
        <v>89</v>
      </c>
    </row>
    <row r="28" spans="1:6" ht="15.6" customHeight="1" x14ac:dyDescent="0.25">
      <c r="A28" s="1" t="s">
        <v>26</v>
      </c>
      <c r="B28" t="s">
        <v>27</v>
      </c>
      <c r="C28" s="9">
        <v>-2000</v>
      </c>
      <c r="D28" s="2">
        <v>21688.83</v>
      </c>
      <c r="F28" s="6" t="s">
        <v>89</v>
      </c>
    </row>
    <row r="29" spans="1:6" ht="15.6" customHeight="1" x14ac:dyDescent="0.25">
      <c r="A29" s="1" t="s">
        <v>26</v>
      </c>
      <c r="B29" t="s">
        <v>28</v>
      </c>
      <c r="C29" s="9">
        <v>-2000</v>
      </c>
      <c r="D29" s="2">
        <v>19688.830000000002</v>
      </c>
      <c r="F29" s="6" t="s">
        <v>89</v>
      </c>
    </row>
    <row r="30" spans="1:6" ht="15.6" customHeight="1" x14ac:dyDescent="0.25">
      <c r="A30" s="1" t="s">
        <v>43</v>
      </c>
      <c r="B30" t="s">
        <v>44</v>
      </c>
      <c r="C30" s="10">
        <v>100</v>
      </c>
      <c r="D30" s="2">
        <v>19196.68</v>
      </c>
      <c r="E30" s="2">
        <f>SUM(C30:C38)</f>
        <v>3850</v>
      </c>
      <c r="F30" s="23" t="s">
        <v>97</v>
      </c>
    </row>
    <row r="31" spans="1:6" ht="15.6" customHeight="1" x14ac:dyDescent="0.25">
      <c r="A31" s="1" t="s">
        <v>45</v>
      </c>
      <c r="B31" t="s">
        <v>46</v>
      </c>
      <c r="C31" s="10">
        <v>550</v>
      </c>
      <c r="D31" s="2">
        <v>19746.68</v>
      </c>
      <c r="F31" s="23" t="s">
        <v>97</v>
      </c>
    </row>
    <row r="32" spans="1:6" ht="15.6" customHeight="1" x14ac:dyDescent="0.25">
      <c r="A32" s="1" t="s">
        <v>49</v>
      </c>
      <c r="B32" t="s">
        <v>50</v>
      </c>
      <c r="C32" s="10">
        <v>550</v>
      </c>
      <c r="D32" s="2">
        <v>20846.68</v>
      </c>
      <c r="F32" s="23" t="s">
        <v>97</v>
      </c>
    </row>
    <row r="33" spans="1:6" ht="15.6" customHeight="1" x14ac:dyDescent="0.25">
      <c r="A33" s="1" t="s">
        <v>51</v>
      </c>
      <c r="B33" t="s">
        <v>58</v>
      </c>
      <c r="C33" s="10">
        <v>450</v>
      </c>
      <c r="D33" s="2">
        <v>16923.650000000001</v>
      </c>
      <c r="F33" s="23" t="s">
        <v>97</v>
      </c>
    </row>
    <row r="34" spans="1:6" ht="15.6" customHeight="1" x14ac:dyDescent="0.25">
      <c r="A34" s="1" t="s">
        <v>51</v>
      </c>
      <c r="B34" t="s">
        <v>60</v>
      </c>
      <c r="C34" s="10">
        <v>450</v>
      </c>
      <c r="D34" s="2">
        <v>17823.650000000001</v>
      </c>
      <c r="F34" s="23" t="s">
        <v>97</v>
      </c>
    </row>
    <row r="35" spans="1:6" ht="15.6" customHeight="1" x14ac:dyDescent="0.25">
      <c r="A35" s="1" t="s">
        <v>51</v>
      </c>
      <c r="B35" t="s">
        <v>67</v>
      </c>
      <c r="C35" s="10">
        <v>550</v>
      </c>
      <c r="D35" s="2">
        <v>20723.650000000001</v>
      </c>
      <c r="F35" s="23" t="s">
        <v>97</v>
      </c>
    </row>
    <row r="36" spans="1:6" ht="15.6" customHeight="1" x14ac:dyDescent="0.25">
      <c r="A36" s="1" t="s">
        <v>51</v>
      </c>
      <c r="B36" t="s">
        <v>68</v>
      </c>
      <c r="C36" s="10">
        <v>100</v>
      </c>
      <c r="D36" s="2">
        <v>20823.650000000001</v>
      </c>
      <c r="F36" s="23" t="s">
        <v>97</v>
      </c>
    </row>
    <row r="37" spans="1:6" ht="15.6" customHeight="1" x14ac:dyDescent="0.25">
      <c r="A37" s="1" t="s">
        <v>51</v>
      </c>
      <c r="B37" t="s">
        <v>69</v>
      </c>
      <c r="C37" s="10">
        <v>550</v>
      </c>
      <c r="D37" s="2">
        <v>21373.65</v>
      </c>
      <c r="F37" s="23" t="s">
        <v>97</v>
      </c>
    </row>
    <row r="38" spans="1:6" ht="15.6" customHeight="1" x14ac:dyDescent="0.25">
      <c r="A38" s="1" t="s">
        <v>51</v>
      </c>
      <c r="B38" t="s">
        <v>70</v>
      </c>
      <c r="C38" s="10">
        <v>550</v>
      </c>
      <c r="D38" s="2">
        <v>21923.65</v>
      </c>
      <c r="F38" s="23" t="s">
        <v>97</v>
      </c>
    </row>
    <row r="39" spans="1:6" ht="15.6" customHeight="1" x14ac:dyDescent="0.25">
      <c r="A39" s="1" t="s">
        <v>51</v>
      </c>
      <c r="B39" t="s">
        <v>72</v>
      </c>
      <c r="C39" s="12">
        <v>-750</v>
      </c>
      <c r="D39" s="2">
        <v>20723.650000000001</v>
      </c>
      <c r="E39" s="2">
        <f>SUM(C39:C49)</f>
        <v>-4632.1000000000004</v>
      </c>
      <c r="F39" s="23" t="s">
        <v>97</v>
      </c>
    </row>
    <row r="40" spans="1:6" ht="15.6" customHeight="1" x14ac:dyDescent="0.25">
      <c r="A40" s="1" t="s">
        <v>51</v>
      </c>
      <c r="B40" t="s">
        <v>73</v>
      </c>
      <c r="C40" s="12">
        <v>-750</v>
      </c>
      <c r="D40" s="2">
        <v>19973.650000000001</v>
      </c>
      <c r="F40" s="23" t="s">
        <v>97</v>
      </c>
    </row>
    <row r="41" spans="1:6" ht="15.6" customHeight="1" x14ac:dyDescent="0.25">
      <c r="A41" s="1" t="s">
        <v>51</v>
      </c>
      <c r="B41" t="s">
        <v>74</v>
      </c>
      <c r="C41" s="12">
        <v>-394</v>
      </c>
      <c r="D41" s="2">
        <v>19579.650000000001</v>
      </c>
      <c r="F41" s="23" t="s">
        <v>97</v>
      </c>
    </row>
    <row r="42" spans="1:6" ht="15.6" customHeight="1" x14ac:dyDescent="0.25">
      <c r="A42" s="1" t="s">
        <v>51</v>
      </c>
      <c r="B42" t="s">
        <v>75</v>
      </c>
      <c r="C42" s="12">
        <v>-170</v>
      </c>
      <c r="D42" s="2">
        <v>19409.650000000001</v>
      </c>
      <c r="F42" s="23" t="s">
        <v>97</v>
      </c>
    </row>
    <row r="43" spans="1:6" ht="15.6" customHeight="1" x14ac:dyDescent="0.25">
      <c r="A43" s="1" t="s">
        <v>51</v>
      </c>
      <c r="B43" t="s">
        <v>76</v>
      </c>
      <c r="C43" s="12">
        <v>-461.1</v>
      </c>
      <c r="D43" s="2">
        <v>18948.55</v>
      </c>
      <c r="F43" s="23" t="s">
        <v>97</v>
      </c>
    </row>
    <row r="44" spans="1:6" ht="15.6" customHeight="1" x14ac:dyDescent="0.25">
      <c r="A44" s="1" t="s">
        <v>51</v>
      </c>
      <c r="B44" t="s">
        <v>77</v>
      </c>
      <c r="C44" s="12">
        <v>-193.9</v>
      </c>
      <c r="D44" s="2">
        <v>18754.650000000001</v>
      </c>
      <c r="F44" s="23" t="s">
        <v>97</v>
      </c>
    </row>
    <row r="45" spans="1:6" ht="15.6" customHeight="1" x14ac:dyDescent="0.25">
      <c r="A45" s="1" t="s">
        <v>51</v>
      </c>
      <c r="B45" t="s">
        <v>52</v>
      </c>
      <c r="C45" s="12">
        <v>-881.4</v>
      </c>
      <c r="D45" s="2">
        <v>19965.28</v>
      </c>
      <c r="F45" s="23" t="s">
        <v>97</v>
      </c>
    </row>
    <row r="46" spans="1:6" ht="15.6" customHeight="1" x14ac:dyDescent="0.25">
      <c r="A46" s="1" t="s">
        <v>79</v>
      </c>
      <c r="B46" t="s">
        <v>80</v>
      </c>
      <c r="C46" s="12">
        <v>-210.25</v>
      </c>
      <c r="D46" s="2">
        <v>18406.400000000001</v>
      </c>
      <c r="F46" s="23" t="s">
        <v>97</v>
      </c>
    </row>
    <row r="47" spans="1:6" ht="15.6" customHeight="1" x14ac:dyDescent="0.25">
      <c r="A47" s="1" t="s">
        <v>79</v>
      </c>
      <c r="B47" t="s">
        <v>80</v>
      </c>
      <c r="C47" s="12">
        <v>-129</v>
      </c>
      <c r="D47" s="2">
        <v>18277.400000000001</v>
      </c>
      <c r="F47" s="23" t="s">
        <v>97</v>
      </c>
    </row>
    <row r="48" spans="1:6" ht="15.6" customHeight="1" x14ac:dyDescent="0.25">
      <c r="A48" s="1" t="s">
        <v>51</v>
      </c>
      <c r="B48" t="s">
        <v>53</v>
      </c>
      <c r="C48" s="12">
        <v>-189.9</v>
      </c>
      <c r="D48" s="2">
        <v>19775.38</v>
      </c>
      <c r="F48" s="23" t="s">
        <v>97</v>
      </c>
    </row>
    <row r="49" spans="1:6" ht="15.6" customHeight="1" x14ac:dyDescent="0.25">
      <c r="A49" s="1" t="s">
        <v>51</v>
      </c>
      <c r="B49" t="s">
        <v>54</v>
      </c>
      <c r="C49" s="12">
        <v>-502.55</v>
      </c>
      <c r="D49" s="2">
        <v>19272.830000000002</v>
      </c>
      <c r="F49" s="23" t="s">
        <v>97</v>
      </c>
    </row>
    <row r="50" spans="1:6" ht="15.6" customHeight="1" x14ac:dyDescent="0.25">
      <c r="A50" s="1" t="s">
        <v>47</v>
      </c>
      <c r="B50" t="s">
        <v>48</v>
      </c>
      <c r="C50" s="11">
        <v>100</v>
      </c>
      <c r="D50" s="2">
        <v>19846.68</v>
      </c>
      <c r="E50" s="15">
        <f>SUM(C50:C58)</f>
        <v>3350</v>
      </c>
      <c r="F50" s="24" t="s">
        <v>98</v>
      </c>
    </row>
    <row r="51" spans="1:6" ht="15.6" customHeight="1" x14ac:dyDescent="0.25">
      <c r="A51" s="1" t="s">
        <v>47</v>
      </c>
      <c r="B51" t="s">
        <v>48</v>
      </c>
      <c r="C51" s="11">
        <v>450</v>
      </c>
      <c r="D51" s="2">
        <v>20296.68</v>
      </c>
      <c r="F51" s="24" t="s">
        <v>98</v>
      </c>
    </row>
    <row r="52" spans="1:6" ht="15.6" customHeight="1" x14ac:dyDescent="0.25">
      <c r="A52" s="1" t="s">
        <v>51</v>
      </c>
      <c r="B52" t="s">
        <v>59</v>
      </c>
      <c r="C52" s="11">
        <v>450</v>
      </c>
      <c r="D52" s="2">
        <v>17373.650000000001</v>
      </c>
      <c r="F52" s="24" t="s">
        <v>98</v>
      </c>
    </row>
    <row r="53" spans="1:6" ht="15.6" customHeight="1" x14ac:dyDescent="0.25">
      <c r="A53" s="1" t="s">
        <v>51</v>
      </c>
      <c r="B53" t="s">
        <v>61</v>
      </c>
      <c r="C53" s="11">
        <v>450</v>
      </c>
      <c r="D53" s="2">
        <v>18273.650000000001</v>
      </c>
      <c r="F53" s="24" t="s">
        <v>98</v>
      </c>
    </row>
    <row r="54" spans="1:6" ht="15.6" customHeight="1" x14ac:dyDescent="0.25">
      <c r="A54" s="1" t="s">
        <v>51</v>
      </c>
      <c r="B54" t="s">
        <v>62</v>
      </c>
      <c r="C54" s="11">
        <v>450</v>
      </c>
      <c r="D54" s="2">
        <v>18723.650000000001</v>
      </c>
      <c r="F54" s="24" t="s">
        <v>98</v>
      </c>
    </row>
    <row r="55" spans="1:6" ht="15.6" customHeight="1" x14ac:dyDescent="0.25">
      <c r="A55" s="1" t="s">
        <v>51</v>
      </c>
      <c r="B55" t="s">
        <v>63</v>
      </c>
      <c r="C55" s="11">
        <v>100</v>
      </c>
      <c r="D55" s="2">
        <v>18823.650000000001</v>
      </c>
      <c r="F55" s="24" t="s">
        <v>98</v>
      </c>
    </row>
    <row r="56" spans="1:6" ht="15.6" customHeight="1" x14ac:dyDescent="0.25">
      <c r="A56" s="1" t="s">
        <v>51</v>
      </c>
      <c r="B56" t="s">
        <v>64</v>
      </c>
      <c r="C56" s="11">
        <v>450</v>
      </c>
      <c r="D56" s="2">
        <v>19273.650000000001</v>
      </c>
      <c r="F56" s="24" t="s">
        <v>98</v>
      </c>
    </row>
    <row r="57" spans="1:6" x14ac:dyDescent="0.25">
      <c r="A57" s="1" t="s">
        <v>51</v>
      </c>
      <c r="B57" t="s">
        <v>65</v>
      </c>
      <c r="C57" s="11">
        <v>450</v>
      </c>
      <c r="D57" s="2">
        <v>19723.650000000001</v>
      </c>
      <c r="F57" s="24" t="s">
        <v>98</v>
      </c>
    </row>
    <row r="58" spans="1:6" x14ac:dyDescent="0.25">
      <c r="A58" s="1" t="s">
        <v>51</v>
      </c>
      <c r="B58" t="s">
        <v>66</v>
      </c>
      <c r="C58" s="11">
        <v>450</v>
      </c>
      <c r="D58" s="2">
        <v>20173.650000000001</v>
      </c>
      <c r="F58" s="24" t="s">
        <v>98</v>
      </c>
    </row>
    <row r="59" spans="1:6" ht="15.6" customHeight="1" x14ac:dyDescent="0.25">
      <c r="A59" s="1" t="s">
        <v>51</v>
      </c>
      <c r="B59" t="s">
        <v>78</v>
      </c>
      <c r="C59" s="13">
        <v>-138</v>
      </c>
      <c r="D59" s="2">
        <v>18616.650000000001</v>
      </c>
      <c r="E59" s="2">
        <f>SUM(C59:C63)</f>
        <v>-4437.18</v>
      </c>
      <c r="F59" s="24" t="s">
        <v>98</v>
      </c>
    </row>
    <row r="60" spans="1:6" ht="15.6" customHeight="1" x14ac:dyDescent="0.25">
      <c r="A60" s="1" t="s">
        <v>51</v>
      </c>
      <c r="B60" t="s">
        <v>56</v>
      </c>
      <c r="C60" s="13">
        <v>-2000</v>
      </c>
      <c r="D60" s="2">
        <v>17107.75</v>
      </c>
      <c r="F60" s="24" t="s">
        <v>98</v>
      </c>
    </row>
    <row r="61" spans="1:6" ht="15.6" customHeight="1" x14ac:dyDescent="0.25">
      <c r="A61" s="1" t="s">
        <v>83</v>
      </c>
      <c r="B61" t="s">
        <v>85</v>
      </c>
      <c r="C61" s="13">
        <v>-1500</v>
      </c>
      <c r="D61" s="2">
        <v>10777.4</v>
      </c>
      <c r="F61" s="24" t="s">
        <v>98</v>
      </c>
    </row>
    <row r="62" spans="1:6" ht="15.6" customHeight="1" x14ac:dyDescent="0.25">
      <c r="A62" s="1" t="s">
        <v>51</v>
      </c>
      <c r="B62" t="s">
        <v>57</v>
      </c>
      <c r="C62" s="13">
        <v>-634.1</v>
      </c>
      <c r="D62" s="2">
        <v>16473.650000000001</v>
      </c>
      <c r="F62" s="24" t="s">
        <v>98</v>
      </c>
    </row>
    <row r="63" spans="1:6" x14ac:dyDescent="0.25">
      <c r="A63" s="1" t="s">
        <v>51</v>
      </c>
      <c r="B63" t="s">
        <v>55</v>
      </c>
      <c r="C63" s="13">
        <v>-165.08</v>
      </c>
      <c r="D63" s="2">
        <v>19107.75</v>
      </c>
      <c r="F63" s="24" t="s">
        <v>98</v>
      </c>
    </row>
    <row r="64" spans="1:6" x14ac:dyDescent="0.25">
      <c r="A64" s="1" t="s">
        <v>83</v>
      </c>
      <c r="B64" t="s">
        <v>84</v>
      </c>
      <c r="C64" s="14">
        <v>-2000</v>
      </c>
      <c r="D64" s="2">
        <v>12277.4</v>
      </c>
      <c r="E64" s="2">
        <f>SUM(C64:C65)</f>
        <v>-6000</v>
      </c>
      <c r="F64" s="25" t="s">
        <v>99</v>
      </c>
    </row>
    <row r="65" spans="1:6" x14ac:dyDescent="0.25">
      <c r="A65" s="1" t="s">
        <v>81</v>
      </c>
      <c r="B65" t="s">
        <v>82</v>
      </c>
      <c r="C65" s="14">
        <v>-4000</v>
      </c>
      <c r="D65" s="2">
        <v>14277.4</v>
      </c>
      <c r="F65" s="25" t="s">
        <v>99</v>
      </c>
    </row>
    <row r="66" spans="1:6" x14ac:dyDescent="0.25">
      <c r="A66" s="1" t="s">
        <v>86</v>
      </c>
      <c r="B66" t="s">
        <v>87</v>
      </c>
      <c r="C66" s="2">
        <v>5000</v>
      </c>
      <c r="D66" s="2">
        <v>15777.4</v>
      </c>
      <c r="F66" s="26" t="s">
        <v>101</v>
      </c>
    </row>
    <row r="67" spans="1:6" x14ac:dyDescent="0.25">
      <c r="A67" s="1" t="s">
        <v>86</v>
      </c>
      <c r="B67" t="s">
        <v>87</v>
      </c>
      <c r="C67" s="2">
        <v>5000</v>
      </c>
      <c r="D67" s="2">
        <v>20777.400000000001</v>
      </c>
      <c r="F67" s="26" t="s">
        <v>101</v>
      </c>
    </row>
    <row r="68" spans="1:6" x14ac:dyDescent="0.25">
      <c r="A68" s="1" t="s">
        <v>86</v>
      </c>
      <c r="B68" t="s">
        <v>87</v>
      </c>
      <c r="C68" s="2">
        <v>5000</v>
      </c>
      <c r="D68" s="2">
        <v>25777.4</v>
      </c>
      <c r="F68" s="26" t="s">
        <v>101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55" workbookViewId="0">
      <selection activeCell="D68" sqref="D68"/>
    </sheetView>
  </sheetViews>
  <sheetFormatPr defaultRowHeight="13.2" x14ac:dyDescent="0.25"/>
  <cols>
    <col min="1" max="1" width="18.44140625" style="1" customWidth="1"/>
    <col min="2" max="2" width="53.77734375" customWidth="1"/>
    <col min="3" max="4" width="14.77734375" style="2" bestFit="1" customWidth="1"/>
    <col min="5" max="5" width="7.44140625" bestFit="1" customWidth="1"/>
    <col min="6" max="6" width="11.109375" bestFit="1" customWidth="1"/>
  </cols>
  <sheetData>
    <row r="1" spans="1:6" ht="15.6" customHeight="1" x14ac:dyDescent="0.25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3" t="s">
        <v>5</v>
      </c>
    </row>
    <row r="2" spans="1:6" ht="15.6" customHeight="1" x14ac:dyDescent="0.25">
      <c r="A2" s="1" t="s">
        <v>6</v>
      </c>
      <c r="B2" t="s">
        <v>7</v>
      </c>
      <c r="C2" s="2">
        <v>19988.830000000002</v>
      </c>
      <c r="D2" s="2">
        <v>19988.830000000002</v>
      </c>
      <c r="E2" t="s">
        <v>8</v>
      </c>
      <c r="F2" t="s">
        <v>9</v>
      </c>
    </row>
    <row r="3" spans="1:6" ht="15.6" customHeight="1" x14ac:dyDescent="0.25">
      <c r="A3" s="1" t="s">
        <v>10</v>
      </c>
      <c r="B3" t="s">
        <v>11</v>
      </c>
      <c r="C3" s="2">
        <v>100</v>
      </c>
      <c r="D3" s="2">
        <v>20088.830000000002</v>
      </c>
      <c r="E3" t="s">
        <v>8</v>
      </c>
      <c r="F3" t="s">
        <v>9</v>
      </c>
    </row>
    <row r="4" spans="1:6" ht="15.6" customHeight="1" x14ac:dyDescent="0.25">
      <c r="A4" s="1" t="s">
        <v>10</v>
      </c>
      <c r="B4" t="s">
        <v>12</v>
      </c>
      <c r="C4" s="2">
        <v>350</v>
      </c>
      <c r="D4" s="2">
        <v>20438.830000000002</v>
      </c>
      <c r="E4" t="s">
        <v>8</v>
      </c>
      <c r="F4" t="s">
        <v>9</v>
      </c>
    </row>
    <row r="5" spans="1:6" ht="15.6" customHeight="1" x14ac:dyDescent="0.25">
      <c r="A5" s="1" t="s">
        <v>13</v>
      </c>
      <c r="B5" t="s">
        <v>14</v>
      </c>
      <c r="C5" s="2">
        <v>450</v>
      </c>
      <c r="D5" s="2">
        <v>20888.830000000002</v>
      </c>
      <c r="E5" t="s">
        <v>8</v>
      </c>
      <c r="F5" t="s">
        <v>9</v>
      </c>
    </row>
    <row r="6" spans="1:6" ht="15.6" customHeight="1" x14ac:dyDescent="0.25">
      <c r="A6" s="1" t="s">
        <v>13</v>
      </c>
      <c r="B6" t="s">
        <v>15</v>
      </c>
      <c r="C6" s="2">
        <v>450</v>
      </c>
      <c r="D6" s="2">
        <v>21338.83</v>
      </c>
      <c r="E6" t="s">
        <v>8</v>
      </c>
      <c r="F6" t="s">
        <v>9</v>
      </c>
    </row>
    <row r="7" spans="1:6" ht="15.6" customHeight="1" x14ac:dyDescent="0.25">
      <c r="A7" s="1" t="s">
        <v>13</v>
      </c>
      <c r="B7" t="s">
        <v>16</v>
      </c>
      <c r="C7" s="2">
        <v>450</v>
      </c>
      <c r="D7" s="2">
        <v>21788.83</v>
      </c>
      <c r="E7" t="s">
        <v>8</v>
      </c>
      <c r="F7" t="s">
        <v>9</v>
      </c>
    </row>
    <row r="8" spans="1:6" ht="15.6" customHeight="1" x14ac:dyDescent="0.25">
      <c r="A8" s="1" t="s">
        <v>13</v>
      </c>
      <c r="B8" t="s">
        <v>17</v>
      </c>
      <c r="C8" s="2">
        <v>450</v>
      </c>
      <c r="D8" s="2">
        <v>22238.83</v>
      </c>
      <c r="E8" t="s">
        <v>8</v>
      </c>
      <c r="F8" t="s">
        <v>9</v>
      </c>
    </row>
    <row r="9" spans="1:6" ht="15.6" customHeight="1" x14ac:dyDescent="0.25">
      <c r="A9" s="1" t="s">
        <v>13</v>
      </c>
      <c r="B9" t="s">
        <v>18</v>
      </c>
      <c r="C9" s="2">
        <v>450</v>
      </c>
      <c r="D9" s="2">
        <v>22688.83</v>
      </c>
      <c r="E9" t="s">
        <v>8</v>
      </c>
      <c r="F9" t="s">
        <v>9</v>
      </c>
    </row>
    <row r="10" spans="1:6" ht="15.6" customHeight="1" x14ac:dyDescent="0.25">
      <c r="A10" s="1" t="s">
        <v>13</v>
      </c>
      <c r="B10" t="s">
        <v>19</v>
      </c>
      <c r="C10" s="2">
        <v>450</v>
      </c>
      <c r="D10" s="2">
        <v>23138.83</v>
      </c>
      <c r="E10" t="s">
        <v>8</v>
      </c>
      <c r="F10" t="s">
        <v>9</v>
      </c>
    </row>
    <row r="11" spans="1:6" ht="15.6" customHeight="1" x14ac:dyDescent="0.25">
      <c r="A11" s="1" t="s">
        <v>20</v>
      </c>
      <c r="B11" t="s">
        <v>21</v>
      </c>
      <c r="C11" s="2">
        <v>100</v>
      </c>
      <c r="D11" s="2">
        <v>23238.83</v>
      </c>
      <c r="E11" t="s">
        <v>8</v>
      </c>
      <c r="F11" t="s">
        <v>9</v>
      </c>
    </row>
    <row r="12" spans="1:6" ht="15.6" customHeight="1" x14ac:dyDescent="0.25">
      <c r="A12" s="1" t="s">
        <v>22</v>
      </c>
      <c r="B12" t="s">
        <v>23</v>
      </c>
      <c r="C12" s="2">
        <v>100</v>
      </c>
      <c r="D12" s="2">
        <v>23338.83</v>
      </c>
      <c r="E12" t="s">
        <v>8</v>
      </c>
      <c r="F12" t="s">
        <v>9</v>
      </c>
    </row>
    <row r="13" spans="1:6" ht="15.6" customHeight="1" x14ac:dyDescent="0.25">
      <c r="A13" s="1" t="s">
        <v>24</v>
      </c>
      <c r="B13" t="s">
        <v>25</v>
      </c>
      <c r="C13" s="2">
        <v>350</v>
      </c>
      <c r="D13" s="2">
        <v>23688.83</v>
      </c>
      <c r="E13" t="s">
        <v>8</v>
      </c>
      <c r="F13" t="s">
        <v>9</v>
      </c>
    </row>
    <row r="14" spans="1:6" ht="15.6" customHeight="1" x14ac:dyDescent="0.25">
      <c r="A14" s="1" t="s">
        <v>26</v>
      </c>
      <c r="B14" t="s">
        <v>27</v>
      </c>
      <c r="C14" s="2">
        <v>-2000</v>
      </c>
      <c r="D14" s="2">
        <v>21688.83</v>
      </c>
      <c r="E14" t="s">
        <v>8</v>
      </c>
      <c r="F14" t="s">
        <v>9</v>
      </c>
    </row>
    <row r="15" spans="1:6" ht="15.6" customHeight="1" x14ac:dyDescent="0.25">
      <c r="A15" s="1" t="s">
        <v>26</v>
      </c>
      <c r="B15" t="s">
        <v>28</v>
      </c>
      <c r="C15" s="2">
        <v>-2000</v>
      </c>
      <c r="D15" s="2">
        <v>19688.830000000002</v>
      </c>
      <c r="E15" t="s">
        <v>8</v>
      </c>
      <c r="F15" t="s">
        <v>9</v>
      </c>
    </row>
    <row r="16" spans="1:6" ht="15.6" customHeight="1" x14ac:dyDescent="0.25">
      <c r="A16" s="1" t="s">
        <v>26</v>
      </c>
      <c r="B16" t="s">
        <v>29</v>
      </c>
      <c r="C16" s="2">
        <v>-912.15</v>
      </c>
      <c r="D16" s="2">
        <v>18776.68</v>
      </c>
      <c r="E16" t="s">
        <v>8</v>
      </c>
      <c r="F16" t="s">
        <v>9</v>
      </c>
    </row>
    <row r="17" spans="1:6" ht="15.6" customHeight="1" x14ac:dyDescent="0.25">
      <c r="A17" s="1" t="s">
        <v>26</v>
      </c>
      <c r="B17" t="s">
        <v>30</v>
      </c>
      <c r="C17" s="2">
        <v>-1500</v>
      </c>
      <c r="D17" s="2">
        <v>17276.68</v>
      </c>
      <c r="E17" t="s">
        <v>8</v>
      </c>
      <c r="F17" t="s">
        <v>9</v>
      </c>
    </row>
    <row r="18" spans="1:6" ht="15.6" customHeight="1" x14ac:dyDescent="0.25">
      <c r="A18" s="1" t="s">
        <v>26</v>
      </c>
      <c r="B18" t="s">
        <v>31</v>
      </c>
      <c r="C18" s="2">
        <v>-80</v>
      </c>
      <c r="D18" s="2">
        <v>17196.68</v>
      </c>
      <c r="E18" t="s">
        <v>8</v>
      </c>
      <c r="F18" t="s">
        <v>9</v>
      </c>
    </row>
    <row r="19" spans="1:6" ht="15.6" customHeight="1" x14ac:dyDescent="0.25">
      <c r="A19" s="1" t="s">
        <v>32</v>
      </c>
      <c r="B19" t="s">
        <v>33</v>
      </c>
      <c r="C19" s="2">
        <v>100</v>
      </c>
      <c r="D19" s="2">
        <v>17296.68</v>
      </c>
      <c r="E19" t="s">
        <v>8</v>
      </c>
      <c r="F19" t="s">
        <v>9</v>
      </c>
    </row>
    <row r="20" spans="1:6" ht="15.6" customHeight="1" x14ac:dyDescent="0.25">
      <c r="A20" s="1" t="s">
        <v>32</v>
      </c>
      <c r="B20" t="s">
        <v>34</v>
      </c>
      <c r="C20" s="2">
        <v>350</v>
      </c>
      <c r="D20" s="2">
        <v>17646.68</v>
      </c>
      <c r="E20" t="s">
        <v>8</v>
      </c>
      <c r="F20" t="s">
        <v>9</v>
      </c>
    </row>
    <row r="21" spans="1:6" ht="15.6" customHeight="1" x14ac:dyDescent="0.25">
      <c r="A21" s="1" t="s">
        <v>32</v>
      </c>
      <c r="B21" t="s">
        <v>35</v>
      </c>
      <c r="C21" s="2">
        <v>100</v>
      </c>
      <c r="D21" s="2">
        <v>17746.68</v>
      </c>
      <c r="E21" t="s">
        <v>8</v>
      </c>
      <c r="F21" t="s">
        <v>9</v>
      </c>
    </row>
    <row r="22" spans="1:6" ht="15.6" customHeight="1" x14ac:dyDescent="0.25">
      <c r="A22" s="1" t="s">
        <v>32</v>
      </c>
      <c r="B22" t="s">
        <v>36</v>
      </c>
      <c r="C22" s="2">
        <v>450</v>
      </c>
      <c r="D22" s="2">
        <v>18196.68</v>
      </c>
      <c r="E22" t="s">
        <v>8</v>
      </c>
      <c r="F22" t="s">
        <v>9</v>
      </c>
    </row>
    <row r="23" spans="1:6" ht="15.6" customHeight="1" x14ac:dyDescent="0.25">
      <c r="A23" s="1" t="s">
        <v>32</v>
      </c>
      <c r="B23" t="s">
        <v>37</v>
      </c>
      <c r="C23" s="2">
        <v>350</v>
      </c>
      <c r="D23" s="2">
        <v>18546.68</v>
      </c>
      <c r="E23" t="s">
        <v>8</v>
      </c>
      <c r="F23" t="s">
        <v>9</v>
      </c>
    </row>
    <row r="24" spans="1:6" ht="15.6" customHeight="1" x14ac:dyDescent="0.25">
      <c r="A24" s="1" t="s">
        <v>32</v>
      </c>
      <c r="B24" t="s">
        <v>38</v>
      </c>
      <c r="C24" s="2">
        <v>450</v>
      </c>
      <c r="D24" s="2">
        <v>18996.68</v>
      </c>
      <c r="E24" t="s">
        <v>8</v>
      </c>
      <c r="F24" t="s">
        <v>9</v>
      </c>
    </row>
    <row r="25" spans="1:6" ht="15.6" customHeight="1" x14ac:dyDescent="0.25">
      <c r="A25" s="1" t="s">
        <v>32</v>
      </c>
      <c r="B25" t="s">
        <v>39</v>
      </c>
      <c r="C25" s="2">
        <v>-350</v>
      </c>
      <c r="D25" s="2">
        <v>18646.68</v>
      </c>
      <c r="E25" t="s">
        <v>8</v>
      </c>
      <c r="F25" t="s">
        <v>9</v>
      </c>
    </row>
    <row r="26" spans="1:6" ht="15.6" customHeight="1" x14ac:dyDescent="0.25">
      <c r="A26" s="1" t="s">
        <v>32</v>
      </c>
      <c r="B26" t="s">
        <v>40</v>
      </c>
      <c r="C26" s="2">
        <v>450</v>
      </c>
      <c r="D26" s="2">
        <v>19096.68</v>
      </c>
      <c r="E26" t="s">
        <v>8</v>
      </c>
      <c r="F26" t="s">
        <v>9</v>
      </c>
    </row>
    <row r="27" spans="1:6" ht="15.6" customHeight="1" x14ac:dyDescent="0.25">
      <c r="A27" s="1" t="s">
        <v>32</v>
      </c>
      <c r="B27" t="s">
        <v>41</v>
      </c>
      <c r="C27" s="2">
        <v>-450</v>
      </c>
      <c r="D27" s="2">
        <v>18646.68</v>
      </c>
      <c r="E27" t="s">
        <v>8</v>
      </c>
      <c r="F27" t="s">
        <v>9</v>
      </c>
    </row>
    <row r="28" spans="1:6" ht="15.6" customHeight="1" x14ac:dyDescent="0.25">
      <c r="A28" s="1" t="s">
        <v>32</v>
      </c>
      <c r="B28" t="s">
        <v>42</v>
      </c>
      <c r="C28" s="2">
        <v>450</v>
      </c>
      <c r="D28" s="2">
        <v>19096.68</v>
      </c>
      <c r="E28" t="s">
        <v>8</v>
      </c>
      <c r="F28" t="s">
        <v>9</v>
      </c>
    </row>
    <row r="29" spans="1:6" ht="15.6" customHeight="1" x14ac:dyDescent="0.25">
      <c r="A29" s="1" t="s">
        <v>43</v>
      </c>
      <c r="B29" t="s">
        <v>44</v>
      </c>
      <c r="C29" s="2">
        <v>100</v>
      </c>
      <c r="D29" s="2">
        <v>19196.68</v>
      </c>
      <c r="E29" t="s">
        <v>8</v>
      </c>
      <c r="F29" t="s">
        <v>9</v>
      </c>
    </row>
    <row r="30" spans="1:6" ht="15.6" customHeight="1" x14ac:dyDescent="0.25">
      <c r="A30" s="1" t="s">
        <v>45</v>
      </c>
      <c r="B30" t="s">
        <v>46</v>
      </c>
      <c r="C30" s="2">
        <v>550</v>
      </c>
      <c r="D30" s="2">
        <v>19746.68</v>
      </c>
      <c r="E30" t="s">
        <v>8</v>
      </c>
      <c r="F30" t="s">
        <v>9</v>
      </c>
    </row>
    <row r="31" spans="1:6" ht="15.6" customHeight="1" x14ac:dyDescent="0.25">
      <c r="A31" s="1" t="s">
        <v>47</v>
      </c>
      <c r="B31" t="s">
        <v>48</v>
      </c>
      <c r="C31" s="2">
        <v>100</v>
      </c>
      <c r="D31" s="2">
        <v>19846.68</v>
      </c>
      <c r="E31" t="s">
        <v>8</v>
      </c>
      <c r="F31" t="s">
        <v>9</v>
      </c>
    </row>
    <row r="32" spans="1:6" ht="15.6" customHeight="1" x14ac:dyDescent="0.25">
      <c r="A32" s="1" t="s">
        <v>47</v>
      </c>
      <c r="B32" t="s">
        <v>48</v>
      </c>
      <c r="C32" s="2">
        <v>450</v>
      </c>
      <c r="D32" s="2">
        <v>20296.68</v>
      </c>
      <c r="E32" t="s">
        <v>8</v>
      </c>
      <c r="F32" t="s">
        <v>9</v>
      </c>
    </row>
    <row r="33" spans="1:6" ht="15.6" customHeight="1" x14ac:dyDescent="0.25">
      <c r="A33" s="1" t="s">
        <v>49</v>
      </c>
      <c r="B33" t="s">
        <v>50</v>
      </c>
      <c r="C33" s="2">
        <v>550</v>
      </c>
      <c r="D33" s="2">
        <v>20846.68</v>
      </c>
      <c r="E33" t="s">
        <v>8</v>
      </c>
      <c r="F33" t="s">
        <v>9</v>
      </c>
    </row>
    <row r="34" spans="1:6" ht="15.6" customHeight="1" x14ac:dyDescent="0.25">
      <c r="A34" s="1" t="s">
        <v>51</v>
      </c>
      <c r="B34" t="s">
        <v>52</v>
      </c>
      <c r="C34" s="2">
        <v>-881.4</v>
      </c>
      <c r="D34" s="2">
        <v>19965.28</v>
      </c>
      <c r="E34" t="s">
        <v>8</v>
      </c>
      <c r="F34" t="s">
        <v>9</v>
      </c>
    </row>
    <row r="35" spans="1:6" ht="15.6" customHeight="1" x14ac:dyDescent="0.25">
      <c r="A35" s="1" t="s">
        <v>51</v>
      </c>
      <c r="B35" t="s">
        <v>53</v>
      </c>
      <c r="C35" s="2">
        <v>-189.9</v>
      </c>
      <c r="D35" s="2">
        <v>19775.38</v>
      </c>
      <c r="E35" t="s">
        <v>8</v>
      </c>
      <c r="F35" t="s">
        <v>9</v>
      </c>
    </row>
    <row r="36" spans="1:6" ht="15.6" customHeight="1" x14ac:dyDescent="0.25">
      <c r="A36" s="1" t="s">
        <v>51</v>
      </c>
      <c r="B36" t="s">
        <v>54</v>
      </c>
      <c r="C36" s="2">
        <v>-502.55</v>
      </c>
      <c r="D36" s="2">
        <v>19272.830000000002</v>
      </c>
      <c r="E36" t="s">
        <v>8</v>
      </c>
      <c r="F36" t="s">
        <v>9</v>
      </c>
    </row>
    <row r="37" spans="1:6" ht="15.6" customHeight="1" x14ac:dyDescent="0.25">
      <c r="A37" s="1" t="s">
        <v>51</v>
      </c>
      <c r="B37" t="s">
        <v>55</v>
      </c>
      <c r="C37" s="2">
        <v>-165.08</v>
      </c>
      <c r="D37" s="2">
        <v>19107.75</v>
      </c>
      <c r="E37" t="s">
        <v>8</v>
      </c>
      <c r="F37" t="s">
        <v>9</v>
      </c>
    </row>
    <row r="38" spans="1:6" ht="15.6" customHeight="1" x14ac:dyDescent="0.25">
      <c r="A38" s="1" t="s">
        <v>51</v>
      </c>
      <c r="B38" t="s">
        <v>56</v>
      </c>
      <c r="C38" s="2">
        <v>-2000</v>
      </c>
      <c r="D38" s="2">
        <v>17107.75</v>
      </c>
      <c r="E38" t="s">
        <v>8</v>
      </c>
      <c r="F38" t="s">
        <v>9</v>
      </c>
    </row>
    <row r="39" spans="1:6" ht="15.6" customHeight="1" x14ac:dyDescent="0.25">
      <c r="A39" s="1" t="s">
        <v>51</v>
      </c>
      <c r="B39" t="s">
        <v>57</v>
      </c>
      <c r="C39" s="2">
        <v>-634.1</v>
      </c>
      <c r="D39" s="2">
        <v>16473.650000000001</v>
      </c>
      <c r="E39" t="s">
        <v>8</v>
      </c>
      <c r="F39" t="s">
        <v>9</v>
      </c>
    </row>
    <row r="40" spans="1:6" ht="15.6" customHeight="1" x14ac:dyDescent="0.25">
      <c r="A40" s="1" t="s">
        <v>51</v>
      </c>
      <c r="B40" t="s">
        <v>58</v>
      </c>
      <c r="C40" s="2">
        <v>450</v>
      </c>
      <c r="D40" s="2">
        <v>16923.650000000001</v>
      </c>
      <c r="E40" t="s">
        <v>8</v>
      </c>
      <c r="F40" t="s">
        <v>9</v>
      </c>
    </row>
    <row r="41" spans="1:6" ht="15.6" customHeight="1" x14ac:dyDescent="0.25">
      <c r="A41" s="1" t="s">
        <v>51</v>
      </c>
      <c r="B41" t="s">
        <v>59</v>
      </c>
      <c r="C41" s="2">
        <v>450</v>
      </c>
      <c r="D41" s="2">
        <v>17373.650000000001</v>
      </c>
      <c r="E41" t="s">
        <v>8</v>
      </c>
      <c r="F41" t="s">
        <v>9</v>
      </c>
    </row>
    <row r="42" spans="1:6" ht="15.6" customHeight="1" x14ac:dyDescent="0.25">
      <c r="A42" s="1" t="s">
        <v>51</v>
      </c>
      <c r="B42" t="s">
        <v>60</v>
      </c>
      <c r="C42" s="2">
        <v>450</v>
      </c>
      <c r="D42" s="2">
        <v>17823.650000000001</v>
      </c>
      <c r="E42" t="s">
        <v>8</v>
      </c>
      <c r="F42" t="s">
        <v>9</v>
      </c>
    </row>
    <row r="43" spans="1:6" ht="15.6" customHeight="1" x14ac:dyDescent="0.25">
      <c r="A43" s="1" t="s">
        <v>51</v>
      </c>
      <c r="B43" t="s">
        <v>61</v>
      </c>
      <c r="C43" s="2">
        <v>450</v>
      </c>
      <c r="D43" s="2">
        <v>18273.650000000001</v>
      </c>
      <c r="E43" t="s">
        <v>8</v>
      </c>
      <c r="F43" t="s">
        <v>9</v>
      </c>
    </row>
    <row r="44" spans="1:6" ht="15.6" customHeight="1" x14ac:dyDescent="0.25">
      <c r="A44" s="1" t="s">
        <v>51</v>
      </c>
      <c r="B44" t="s">
        <v>62</v>
      </c>
      <c r="C44" s="2">
        <v>450</v>
      </c>
      <c r="D44" s="2">
        <v>18723.650000000001</v>
      </c>
      <c r="E44" t="s">
        <v>8</v>
      </c>
      <c r="F44" t="s">
        <v>9</v>
      </c>
    </row>
    <row r="45" spans="1:6" ht="15.6" customHeight="1" x14ac:dyDescent="0.25">
      <c r="A45" s="1" t="s">
        <v>51</v>
      </c>
      <c r="B45" t="s">
        <v>63</v>
      </c>
      <c r="C45" s="2">
        <v>100</v>
      </c>
      <c r="D45" s="2">
        <v>18823.650000000001</v>
      </c>
      <c r="E45" t="s">
        <v>8</v>
      </c>
      <c r="F45" t="s">
        <v>9</v>
      </c>
    </row>
    <row r="46" spans="1:6" ht="15.6" customHeight="1" x14ac:dyDescent="0.25">
      <c r="A46" s="1" t="s">
        <v>51</v>
      </c>
      <c r="B46" t="s">
        <v>64</v>
      </c>
      <c r="C46" s="2">
        <v>450</v>
      </c>
      <c r="D46" s="2">
        <v>19273.650000000001</v>
      </c>
      <c r="E46" t="s">
        <v>8</v>
      </c>
      <c r="F46" t="s">
        <v>9</v>
      </c>
    </row>
    <row r="47" spans="1:6" ht="15.6" customHeight="1" x14ac:dyDescent="0.25">
      <c r="A47" s="1" t="s">
        <v>51</v>
      </c>
      <c r="B47" t="s">
        <v>65</v>
      </c>
      <c r="C47" s="2">
        <v>450</v>
      </c>
      <c r="D47" s="2">
        <v>19723.650000000001</v>
      </c>
      <c r="E47" t="s">
        <v>8</v>
      </c>
      <c r="F47" t="s">
        <v>9</v>
      </c>
    </row>
    <row r="48" spans="1:6" ht="15.6" customHeight="1" x14ac:dyDescent="0.25">
      <c r="A48" s="1" t="s">
        <v>51</v>
      </c>
      <c r="B48" t="s">
        <v>66</v>
      </c>
      <c r="C48" s="2">
        <v>450</v>
      </c>
      <c r="D48" s="2">
        <v>20173.650000000001</v>
      </c>
      <c r="E48" t="s">
        <v>8</v>
      </c>
      <c r="F48" t="s">
        <v>9</v>
      </c>
    </row>
    <row r="49" spans="1:6" ht="15.6" customHeight="1" x14ac:dyDescent="0.25">
      <c r="A49" s="1" t="s">
        <v>51</v>
      </c>
      <c r="B49" t="s">
        <v>67</v>
      </c>
      <c r="C49" s="2">
        <v>550</v>
      </c>
      <c r="D49" s="2">
        <v>20723.650000000001</v>
      </c>
      <c r="E49" t="s">
        <v>8</v>
      </c>
      <c r="F49" t="s">
        <v>9</v>
      </c>
    </row>
    <row r="50" spans="1:6" ht="15.6" customHeight="1" x14ac:dyDescent="0.25">
      <c r="A50" s="1" t="s">
        <v>51</v>
      </c>
      <c r="B50" t="s">
        <v>68</v>
      </c>
      <c r="C50" s="2">
        <v>100</v>
      </c>
      <c r="D50" s="2">
        <v>20823.650000000001</v>
      </c>
      <c r="E50" t="s">
        <v>8</v>
      </c>
      <c r="F50" t="s">
        <v>9</v>
      </c>
    </row>
    <row r="51" spans="1:6" ht="15.6" customHeight="1" x14ac:dyDescent="0.25">
      <c r="A51" s="1" t="s">
        <v>51</v>
      </c>
      <c r="B51" t="s">
        <v>69</v>
      </c>
      <c r="C51" s="2">
        <v>550</v>
      </c>
      <c r="D51" s="2">
        <v>21373.65</v>
      </c>
      <c r="E51" t="s">
        <v>8</v>
      </c>
      <c r="F51" t="s">
        <v>9</v>
      </c>
    </row>
    <row r="52" spans="1:6" ht="15.6" customHeight="1" x14ac:dyDescent="0.25">
      <c r="A52" s="1" t="s">
        <v>51</v>
      </c>
      <c r="B52" t="s">
        <v>70</v>
      </c>
      <c r="C52" s="2">
        <v>550</v>
      </c>
      <c r="D52" s="2">
        <v>21923.65</v>
      </c>
      <c r="E52" t="s">
        <v>8</v>
      </c>
      <c r="F52" t="s">
        <v>9</v>
      </c>
    </row>
    <row r="53" spans="1:6" ht="15.6" customHeight="1" x14ac:dyDescent="0.25">
      <c r="A53" s="1" t="s">
        <v>51</v>
      </c>
      <c r="B53" t="s">
        <v>71</v>
      </c>
      <c r="C53" s="2">
        <v>-450</v>
      </c>
      <c r="D53" s="2">
        <v>21473.65</v>
      </c>
      <c r="E53" t="s">
        <v>8</v>
      </c>
      <c r="F53" t="s">
        <v>9</v>
      </c>
    </row>
    <row r="54" spans="1:6" ht="15.6" customHeight="1" x14ac:dyDescent="0.25">
      <c r="A54" s="1" t="s">
        <v>51</v>
      </c>
      <c r="B54" t="s">
        <v>72</v>
      </c>
      <c r="C54" s="2">
        <v>-750</v>
      </c>
      <c r="D54" s="2">
        <v>20723.650000000001</v>
      </c>
      <c r="E54" t="s">
        <v>8</v>
      </c>
      <c r="F54" t="s">
        <v>9</v>
      </c>
    </row>
    <row r="55" spans="1:6" ht="15.6" customHeight="1" x14ac:dyDescent="0.25">
      <c r="A55" s="1" t="s">
        <v>51</v>
      </c>
      <c r="B55" t="s">
        <v>73</v>
      </c>
      <c r="C55" s="2">
        <v>-750</v>
      </c>
      <c r="D55" s="2">
        <v>19973.650000000001</v>
      </c>
      <c r="E55" t="s">
        <v>8</v>
      </c>
      <c r="F55" t="s">
        <v>9</v>
      </c>
    </row>
    <row r="56" spans="1:6" ht="15.6" customHeight="1" x14ac:dyDescent="0.25">
      <c r="A56" s="1" t="s">
        <v>51</v>
      </c>
      <c r="B56" t="s">
        <v>74</v>
      </c>
      <c r="C56" s="2">
        <v>-394</v>
      </c>
      <c r="D56" s="2">
        <v>19579.650000000001</v>
      </c>
      <c r="E56" t="s">
        <v>8</v>
      </c>
      <c r="F56" t="s">
        <v>9</v>
      </c>
    </row>
    <row r="57" spans="1:6" ht="15.6" customHeight="1" x14ac:dyDescent="0.25">
      <c r="A57" s="1" t="s">
        <v>51</v>
      </c>
      <c r="B57" t="s">
        <v>75</v>
      </c>
      <c r="C57" s="2">
        <v>-170</v>
      </c>
      <c r="D57" s="2">
        <v>19409.650000000001</v>
      </c>
      <c r="E57" t="s">
        <v>8</v>
      </c>
      <c r="F57" t="s">
        <v>9</v>
      </c>
    </row>
    <row r="58" spans="1:6" ht="15.6" customHeight="1" x14ac:dyDescent="0.25">
      <c r="A58" s="1" t="s">
        <v>51</v>
      </c>
      <c r="B58" t="s">
        <v>76</v>
      </c>
      <c r="C58" s="2">
        <v>-461.1</v>
      </c>
      <c r="D58" s="2">
        <v>18948.55</v>
      </c>
      <c r="E58" t="s">
        <v>8</v>
      </c>
      <c r="F58" t="s">
        <v>9</v>
      </c>
    </row>
    <row r="59" spans="1:6" ht="15.6" customHeight="1" x14ac:dyDescent="0.25">
      <c r="A59" s="1" t="s">
        <v>51</v>
      </c>
      <c r="B59" t="s">
        <v>77</v>
      </c>
      <c r="C59" s="2">
        <v>-193.9</v>
      </c>
      <c r="D59" s="2">
        <v>18754.650000000001</v>
      </c>
      <c r="E59" t="s">
        <v>8</v>
      </c>
      <c r="F59" t="s">
        <v>9</v>
      </c>
    </row>
    <row r="60" spans="1:6" ht="15.6" customHeight="1" x14ac:dyDescent="0.25">
      <c r="A60" s="1" t="s">
        <v>51</v>
      </c>
      <c r="B60" t="s">
        <v>78</v>
      </c>
      <c r="C60" s="2">
        <v>-138</v>
      </c>
      <c r="D60" s="2">
        <v>18616.650000000001</v>
      </c>
      <c r="E60" t="s">
        <v>8</v>
      </c>
      <c r="F60" t="s">
        <v>9</v>
      </c>
    </row>
    <row r="61" spans="1:6" ht="15.6" customHeight="1" x14ac:dyDescent="0.25">
      <c r="A61" s="1" t="s">
        <v>79</v>
      </c>
      <c r="B61" t="s">
        <v>80</v>
      </c>
      <c r="C61" s="2">
        <v>-210.25</v>
      </c>
      <c r="D61" s="2">
        <v>18406.400000000001</v>
      </c>
      <c r="E61" t="s">
        <v>8</v>
      </c>
      <c r="F61" t="s">
        <v>9</v>
      </c>
    </row>
    <row r="62" spans="1:6" ht="15.6" customHeight="1" x14ac:dyDescent="0.25">
      <c r="A62" s="1" t="s">
        <v>79</v>
      </c>
      <c r="B62" t="s">
        <v>80</v>
      </c>
      <c r="C62" s="2">
        <v>-129</v>
      </c>
      <c r="D62" s="2">
        <v>18277.400000000001</v>
      </c>
      <c r="E62" t="s">
        <v>8</v>
      </c>
      <c r="F62" t="s">
        <v>9</v>
      </c>
    </row>
    <row r="63" spans="1:6" ht="15.6" customHeight="1" x14ac:dyDescent="0.25">
      <c r="A63" s="1" t="s">
        <v>81</v>
      </c>
      <c r="B63" t="s">
        <v>82</v>
      </c>
      <c r="C63" s="2">
        <v>-4000</v>
      </c>
      <c r="D63" s="2">
        <v>14277.4</v>
      </c>
      <c r="E63" t="s">
        <v>8</v>
      </c>
      <c r="F63" t="s">
        <v>9</v>
      </c>
    </row>
    <row r="64" spans="1:6" ht="15.6" customHeight="1" x14ac:dyDescent="0.25">
      <c r="A64" s="1" t="s">
        <v>83</v>
      </c>
      <c r="B64" t="s">
        <v>84</v>
      </c>
      <c r="C64" s="2">
        <v>-2000</v>
      </c>
      <c r="D64" s="2">
        <v>12277.4</v>
      </c>
      <c r="E64" t="s">
        <v>8</v>
      </c>
      <c r="F64" t="s">
        <v>9</v>
      </c>
    </row>
    <row r="65" spans="1:6" ht="15.6" customHeight="1" x14ac:dyDescent="0.25">
      <c r="A65" s="1" t="s">
        <v>83</v>
      </c>
      <c r="B65" t="s">
        <v>85</v>
      </c>
      <c r="C65" s="2">
        <v>-1500</v>
      </c>
      <c r="D65" s="2">
        <v>10777.4</v>
      </c>
      <c r="E65" t="s">
        <v>8</v>
      </c>
      <c r="F65" t="s">
        <v>9</v>
      </c>
    </row>
    <row r="66" spans="1:6" ht="15.6" customHeight="1" x14ac:dyDescent="0.25">
      <c r="A66" s="1" t="s">
        <v>86</v>
      </c>
      <c r="B66" t="s">
        <v>87</v>
      </c>
      <c r="C66" s="2">
        <v>5000</v>
      </c>
      <c r="D66" s="2">
        <v>15777.4</v>
      </c>
      <c r="E66" t="s">
        <v>8</v>
      </c>
      <c r="F66" t="s">
        <v>9</v>
      </c>
    </row>
    <row r="67" spans="1:6" ht="15.6" customHeight="1" x14ac:dyDescent="0.25">
      <c r="A67" s="1" t="s">
        <v>86</v>
      </c>
      <c r="B67" t="s">
        <v>87</v>
      </c>
      <c r="C67" s="2">
        <v>5000</v>
      </c>
      <c r="D67" s="2">
        <v>20777.400000000001</v>
      </c>
      <c r="E67" t="s">
        <v>8</v>
      </c>
      <c r="F67" t="s">
        <v>9</v>
      </c>
    </row>
    <row r="68" spans="1:6" ht="15.6" customHeight="1" x14ac:dyDescent="0.25">
      <c r="A68" s="1" t="s">
        <v>86</v>
      </c>
      <c r="B68" t="s">
        <v>87</v>
      </c>
      <c r="C68" s="2">
        <v>5000</v>
      </c>
      <c r="D68" s="2">
        <v>25777.4</v>
      </c>
      <c r="E68" t="s">
        <v>8</v>
      </c>
      <c r="F68" t="s">
        <v>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F10" sqref="A1:F10"/>
    </sheetView>
  </sheetViews>
  <sheetFormatPr defaultRowHeight="13.2" x14ac:dyDescent="0.25"/>
  <cols>
    <col min="1" max="1" width="35.21875" customWidth="1"/>
    <col min="2" max="2" width="12.77734375" style="16" customWidth="1"/>
    <col min="3" max="3" width="9.5546875" style="16" customWidth="1"/>
    <col min="4" max="4" width="12.109375" style="16" customWidth="1"/>
    <col min="5" max="5" width="9.109375" style="16" bestFit="1" customWidth="1"/>
    <col min="6" max="6" width="31.5546875" style="16" customWidth="1"/>
  </cols>
  <sheetData>
    <row r="2" spans="1:6" x14ac:dyDescent="0.25">
      <c r="A2" s="22" t="s">
        <v>96</v>
      </c>
      <c r="B2" s="20" t="s">
        <v>90</v>
      </c>
      <c r="C2" s="20" t="s">
        <v>91</v>
      </c>
      <c r="D2" s="20" t="s">
        <v>92</v>
      </c>
      <c r="E2" s="20" t="s">
        <v>93</v>
      </c>
      <c r="F2" s="20" t="s">
        <v>100</v>
      </c>
    </row>
    <row r="3" spans="1:6" x14ac:dyDescent="0.25">
      <c r="A3" s="21" t="s">
        <v>88</v>
      </c>
      <c r="B3" s="18"/>
      <c r="C3" s="18"/>
      <c r="D3" s="18"/>
      <c r="E3" s="19">
        <v>19988.830000000002</v>
      </c>
      <c r="F3" s="18"/>
    </row>
    <row r="4" spans="1:6" x14ac:dyDescent="0.25">
      <c r="A4" s="21" t="s">
        <v>89</v>
      </c>
      <c r="B4" s="19">
        <f>Posteringer!E3</f>
        <v>5500</v>
      </c>
      <c r="C4" s="19">
        <f>Posteringer!E20</f>
        <v>-6842.15</v>
      </c>
      <c r="D4" s="18">
        <v>0</v>
      </c>
      <c r="E4" s="19">
        <f>SUM(B4:D4)</f>
        <v>-1342.1499999999996</v>
      </c>
      <c r="F4" s="18"/>
    </row>
    <row r="5" spans="1:6" x14ac:dyDescent="0.25">
      <c r="A5" s="21" t="s">
        <v>95</v>
      </c>
      <c r="B5" s="19">
        <f>Posteringer!E30</f>
        <v>3850</v>
      </c>
      <c r="C5" s="19">
        <f>Posteringer!E39</f>
        <v>-4632.1000000000004</v>
      </c>
      <c r="D5" s="19">
        <f>Posteringer!C66</f>
        <v>5000</v>
      </c>
      <c r="E5" s="19">
        <f>SUM(B5:D5)</f>
        <v>4217.8999999999996</v>
      </c>
      <c r="F5" s="18"/>
    </row>
    <row r="6" spans="1:6" x14ac:dyDescent="0.25">
      <c r="A6" s="21" t="s">
        <v>98</v>
      </c>
      <c r="B6" s="19">
        <f>Posteringer!E50</f>
        <v>3350</v>
      </c>
      <c r="C6" s="19">
        <f>Posteringer!E59</f>
        <v>-4437.18</v>
      </c>
      <c r="D6" s="19">
        <f>Posteringer!C67</f>
        <v>5000</v>
      </c>
      <c r="E6" s="19">
        <f>SUM(B6:D6)</f>
        <v>3912.8199999999997</v>
      </c>
      <c r="F6" s="18"/>
    </row>
    <row r="7" spans="1:6" x14ac:dyDescent="0.25">
      <c r="A7" s="21" t="s">
        <v>99</v>
      </c>
      <c r="B7" s="18">
        <v>0</v>
      </c>
      <c r="C7" s="19">
        <f>Posteringer!E64</f>
        <v>-6000</v>
      </c>
      <c r="D7" s="19">
        <f>Posteringer!C68</f>
        <v>5000</v>
      </c>
      <c r="E7" s="19">
        <f>SUM(B7:D7)</f>
        <v>-1000</v>
      </c>
      <c r="F7" s="18"/>
    </row>
    <row r="8" spans="1:6" x14ac:dyDescent="0.25">
      <c r="A8" s="17"/>
      <c r="B8" s="18"/>
      <c r="C8" s="18"/>
      <c r="D8" s="18"/>
      <c r="E8" s="18"/>
      <c r="F8" s="18"/>
    </row>
    <row r="9" spans="1:6" x14ac:dyDescent="0.25">
      <c r="A9" s="17"/>
      <c r="B9" s="18"/>
      <c r="C9" s="18"/>
      <c r="D9" s="18"/>
      <c r="E9" s="18"/>
      <c r="F9" s="18"/>
    </row>
    <row r="10" spans="1:6" x14ac:dyDescent="0.25">
      <c r="A10" s="17"/>
      <c r="B10" s="18"/>
      <c r="C10" s="18"/>
      <c r="D10" s="18" t="s">
        <v>93</v>
      </c>
      <c r="E10" s="19">
        <f>SUM(E3:E7)</f>
        <v>25777.4</v>
      </c>
      <c r="F10" s="19">
        <v>25777.4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Posteringer</vt:lpstr>
      <vt:lpstr>Danske Bank</vt:lpstr>
      <vt:lpstr>Regnskab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Aundal Toft</cp:lastModifiedBy>
  <dcterms:created xsi:type="dcterms:W3CDTF">2022-03-03T20:13:59Z</dcterms:created>
  <dcterms:modified xsi:type="dcterms:W3CDTF">2022-03-03T21:01:35Z</dcterms:modified>
</cp:coreProperties>
</file>